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75" windowWidth="19440" windowHeight="8400" activeTab="0"/>
  </bookViews>
  <sheets>
    <sheet name="Table 2.1" sheetId="1" r:id="rId1"/>
  </sheets>
  <definedNames/>
  <calcPr fullCalcOnLoad="1"/>
</workbook>
</file>

<file path=xl/sharedStrings.xml><?xml version="1.0" encoding="utf-8"?>
<sst xmlns="http://schemas.openxmlformats.org/spreadsheetml/2006/main" count="328" uniqueCount="150">
  <si>
    <t>SiO2</t>
  </si>
  <si>
    <t>TiO2</t>
  </si>
  <si>
    <t>Al2O3</t>
  </si>
  <si>
    <t>Mg#</t>
  </si>
  <si>
    <t>MnO</t>
  </si>
  <si>
    <t>MgO</t>
  </si>
  <si>
    <t>CaO</t>
  </si>
  <si>
    <t>Na2O</t>
  </si>
  <si>
    <t>K2O</t>
  </si>
  <si>
    <t>P2O5</t>
  </si>
  <si>
    <t>Na8</t>
  </si>
  <si>
    <t>Ti8</t>
  </si>
  <si>
    <t>Fe8</t>
  </si>
  <si>
    <t>SEMFR</t>
  </si>
  <si>
    <t>1230-R2</t>
  </si>
  <si>
    <t>1230-R10</t>
  </si>
  <si>
    <t>1230-R11</t>
  </si>
  <si>
    <t>1230-R22</t>
  </si>
  <si>
    <t>1230-R25</t>
  </si>
  <si>
    <t>1230-R26</t>
  </si>
  <si>
    <t>1230-R33</t>
  </si>
  <si>
    <t>1235-R11</t>
  </si>
  <si>
    <t>1235-R12</t>
  </si>
  <si>
    <t>1235-R13</t>
  </si>
  <si>
    <t>85-R6</t>
  </si>
  <si>
    <t>86-R7</t>
  </si>
  <si>
    <t>88-R1</t>
  </si>
  <si>
    <t>88-R2</t>
  </si>
  <si>
    <t>163-1-3R</t>
  </si>
  <si>
    <t>163-3-4R</t>
  </si>
  <si>
    <t>1096-R21</t>
  </si>
  <si>
    <t>1096-R15</t>
  </si>
  <si>
    <t>1096-R8</t>
  </si>
  <si>
    <t>1096-R4</t>
  </si>
  <si>
    <t>1096-R3</t>
  </si>
  <si>
    <t>1096-R7</t>
  </si>
  <si>
    <t>1096-R11</t>
  </si>
  <si>
    <t>1096-R12</t>
  </si>
  <si>
    <t>1096-R16</t>
  </si>
  <si>
    <t>1096-R17</t>
  </si>
  <si>
    <t>1096-R19</t>
  </si>
  <si>
    <t>1096-R20</t>
  </si>
  <si>
    <t>1096-R22</t>
  </si>
  <si>
    <t>1096-R23</t>
  </si>
  <si>
    <t>1096-R28</t>
  </si>
  <si>
    <t>lava flow</t>
  </si>
  <si>
    <t>FeO</t>
  </si>
  <si>
    <t>Sample No.</t>
  </si>
  <si>
    <t>85-R11</t>
  </si>
  <si>
    <t>toto caldera</t>
  </si>
  <si>
    <t>total</t>
  </si>
  <si>
    <t>pillow</t>
  </si>
  <si>
    <t>lava</t>
  </si>
  <si>
    <t>P(GPa)</t>
  </si>
  <si>
    <t>1230-R14</t>
  </si>
  <si>
    <t>1230-R21</t>
  </si>
  <si>
    <t>1230-R8</t>
  </si>
  <si>
    <t>1235-R17</t>
  </si>
  <si>
    <t>1235-R2</t>
  </si>
  <si>
    <t>1235-R20</t>
  </si>
  <si>
    <t>1235-R8</t>
  </si>
  <si>
    <t>86-R20</t>
  </si>
  <si>
    <t>86-R21</t>
  </si>
  <si>
    <t>164-1R</t>
  </si>
  <si>
    <t>164-3R</t>
  </si>
  <si>
    <t>164-4R</t>
  </si>
  <si>
    <t>MGR</t>
  </si>
  <si>
    <t>fg gabbro</t>
  </si>
  <si>
    <t>fg basalt</t>
  </si>
  <si>
    <t>fg ol basalt</t>
  </si>
  <si>
    <t>Method</t>
  </si>
  <si>
    <t>ICP-AES</t>
  </si>
  <si>
    <t>pillowed</t>
  </si>
  <si>
    <t xml:space="preserve"> pl basalt</t>
  </si>
  <si>
    <t xml:space="preserve"> basalt</t>
  </si>
  <si>
    <t>aphyric</t>
  </si>
  <si>
    <t xml:space="preserve"> pillowed </t>
  </si>
  <si>
    <t>ol-cpx basalt</t>
  </si>
  <si>
    <t>XRF</t>
  </si>
  <si>
    <t>40Ar-39Ar ages (Ma)</t>
  </si>
  <si>
    <t>T(°C)</t>
  </si>
  <si>
    <t>MEAN</t>
  </si>
  <si>
    <t>STD.</t>
  </si>
  <si>
    <t>DEV.</t>
  </si>
  <si>
    <t>2.8 ± 0.5</t>
  </si>
  <si>
    <t>3.7 ± 0.3</t>
  </si>
  <si>
    <t>2.7 ± 0.3</t>
  </si>
  <si>
    <t>%LOI</t>
  </si>
  <si>
    <t>1096-R2*</t>
  </si>
  <si>
    <t>-</t>
  </si>
  <si>
    <t xml:space="preserve">* No major element data  were obtained for 1096-R2; minor element data will be reported elsewhere. </t>
  </si>
  <si>
    <t>85-R12</t>
  </si>
  <si>
    <t>Sample description</t>
  </si>
  <si>
    <t>basaltic</t>
  </si>
  <si>
    <t>diabase</t>
  </si>
  <si>
    <t>cobble /</t>
  </si>
  <si>
    <t>pl basalt</t>
  </si>
  <si>
    <t>ol basalt</t>
  </si>
  <si>
    <t>vesicular</t>
  </si>
  <si>
    <t>subaphyric</t>
  </si>
  <si>
    <t>fg: fine-grained, ol: olivine, pl: plagioclase, cpx: clinopyroxene</t>
  </si>
  <si>
    <t>JMR000011</t>
  </si>
  <si>
    <t>JMR000012</t>
  </si>
  <si>
    <t>JMR000013</t>
  </si>
  <si>
    <t>JMR000016</t>
  </si>
  <si>
    <t>JMR000017</t>
  </si>
  <si>
    <t>JMR00001A</t>
  </si>
  <si>
    <t>JMR00001B</t>
  </si>
  <si>
    <t>JMR00001D</t>
  </si>
  <si>
    <t>JMR00001E</t>
  </si>
  <si>
    <t>JMR00001F</t>
  </si>
  <si>
    <t>JMR00001H</t>
  </si>
  <si>
    <t>JMR00001I</t>
  </si>
  <si>
    <t>JMR00001J</t>
  </si>
  <si>
    <t>JMR00001K</t>
  </si>
  <si>
    <t>JMR00001L</t>
  </si>
  <si>
    <t>JMR00001N</t>
  </si>
  <si>
    <t>JMR00001O</t>
  </si>
  <si>
    <t>JMR00001T</t>
  </si>
  <si>
    <t>JMR00001U</t>
  </si>
  <si>
    <t>JMR00001V</t>
  </si>
  <si>
    <t>JMR00001W</t>
  </si>
  <si>
    <t>JMR000020</t>
  </si>
  <si>
    <t>JMR000021</t>
  </si>
  <si>
    <t>JMR000023</t>
  </si>
  <si>
    <t>JMR000024</t>
  </si>
  <si>
    <t>JMR000027</t>
  </si>
  <si>
    <t>JMR000029</t>
  </si>
  <si>
    <t>JMR00002C</t>
  </si>
  <si>
    <t>JMR00002E</t>
  </si>
  <si>
    <t>JMR00002F</t>
  </si>
  <si>
    <t>JMR00002G</t>
  </si>
  <si>
    <t>JMR00002I</t>
  </si>
  <si>
    <t>JMR00002L</t>
  </si>
  <si>
    <t>JMR00002R</t>
  </si>
  <si>
    <t>JMR00002T</t>
  </si>
  <si>
    <t>JMR00002U</t>
  </si>
  <si>
    <t>JMR00002X</t>
  </si>
  <si>
    <t>JMR00002Z</t>
  </si>
  <si>
    <t>JMR000030</t>
  </si>
  <si>
    <t>JMR000032</t>
  </si>
  <si>
    <t>JMR000033</t>
  </si>
  <si>
    <t>JMR000038</t>
  </si>
  <si>
    <t>JMR00003B</t>
  </si>
  <si>
    <t>JMR000034</t>
  </si>
  <si>
    <t>JMR000036</t>
  </si>
  <si>
    <t>JMR000037</t>
  </si>
  <si>
    <t>IGSN</t>
  </si>
  <si>
    <t>3.5 ± 0.4</t>
  </si>
  <si>
    <t>Table 2.1: Major element compositions, ages and P-T conditions of mantle melting of SEMFR lavas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</si>
</sst>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[$€-2]* #,##0.00_);_([$€-2]* \(#,##0.00\);_([$€-2]* &quot;-&quot;??_)"/>
  </numFmts>
  <fonts count="23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2" borderId="1" applyNumberFormat="0" applyAlignment="0" applyProtection="0"/>
    <xf numFmtId="0" fontId="13" fillId="15" borderId="2" applyNumberFormat="0" applyAlignment="0" applyProtection="0"/>
    <xf numFmtId="16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166" fontId="19" fillId="0" borderId="0" xfId="42" applyFont="1" applyBorder="1" applyAlignment="1">
      <alignment horizontal="center"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Hyperlink" xfId="50"/>
    <cellStyle name="Followed Hyperlink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workbookViewId="0" topLeftCell="A1">
      <pane xSplit="1" topLeftCell="B1" activePane="topRight" state="frozen"/>
      <selection pane="topLeft" activeCell="A36" sqref="A36"/>
      <selection pane="topRight" activeCell="E33" sqref="E33"/>
    </sheetView>
  </sheetViews>
  <sheetFormatPr defaultColWidth="11.421875" defaultRowHeight="12.75"/>
  <cols>
    <col min="1" max="1" width="7.8515625" style="1" customWidth="1"/>
    <col min="2" max="2" width="7.7109375" style="2" customWidth="1"/>
    <col min="3" max="17" width="7.7109375" style="1" customWidth="1"/>
    <col min="18" max="20" width="8.00390625" style="1" customWidth="1"/>
    <col min="21" max="21" width="8.00390625" style="2" customWidth="1"/>
    <col min="22" max="44" width="8.00390625" style="1" customWidth="1"/>
    <col min="45" max="46" width="8.00390625" style="3" customWidth="1"/>
    <col min="47" max="47" width="3.00390625" style="1" customWidth="1"/>
    <col min="48" max="49" width="8.00390625" style="1" customWidth="1"/>
    <col min="50" max="50" width="3.140625" style="1" customWidth="1"/>
    <col min="51" max="53" width="7.8515625" style="1" customWidth="1"/>
    <col min="54" max="16384" width="11.421875" style="1" customWidth="1"/>
  </cols>
  <sheetData>
    <row r="1" ht="12.75">
      <c r="N1" s="1" t="s">
        <v>149</v>
      </c>
    </row>
    <row r="2" spans="1:53" s="4" customFormat="1" ht="12.75">
      <c r="A2" s="4" t="s">
        <v>47</v>
      </c>
      <c r="B2" s="4" t="s">
        <v>88</v>
      </c>
      <c r="C2" s="4" t="s">
        <v>34</v>
      </c>
      <c r="D2" s="4" t="s">
        <v>33</v>
      </c>
      <c r="E2" s="4" t="s">
        <v>35</v>
      </c>
      <c r="F2" s="4" t="s">
        <v>32</v>
      </c>
      <c r="G2" s="4" t="s">
        <v>36</v>
      </c>
      <c r="H2" s="4" t="s">
        <v>37</v>
      </c>
      <c r="I2" s="4" t="s">
        <v>31</v>
      </c>
      <c r="J2" s="4" t="s">
        <v>38</v>
      </c>
      <c r="K2" s="4" t="s">
        <v>39</v>
      </c>
      <c r="L2" s="4" t="s">
        <v>40</v>
      </c>
      <c r="M2" s="4" t="s">
        <v>41</v>
      </c>
      <c r="N2" s="4" t="s">
        <v>30</v>
      </c>
      <c r="O2" s="4" t="s">
        <v>42</v>
      </c>
      <c r="P2" s="4" t="s">
        <v>43</v>
      </c>
      <c r="Q2" s="4" t="s">
        <v>44</v>
      </c>
      <c r="R2" s="4" t="s">
        <v>32</v>
      </c>
      <c r="S2" s="4" t="s">
        <v>30</v>
      </c>
      <c r="T2" s="4" t="s">
        <v>14</v>
      </c>
      <c r="U2" s="5" t="s">
        <v>56</v>
      </c>
      <c r="V2" s="4" t="s">
        <v>15</v>
      </c>
      <c r="W2" s="4" t="s">
        <v>16</v>
      </c>
      <c r="X2" s="4" t="s">
        <v>54</v>
      </c>
      <c r="Y2" s="4" t="s">
        <v>55</v>
      </c>
      <c r="Z2" s="4" t="s">
        <v>17</v>
      </c>
      <c r="AA2" s="4" t="s">
        <v>18</v>
      </c>
      <c r="AB2" s="4" t="s">
        <v>19</v>
      </c>
      <c r="AC2" s="4" t="s">
        <v>20</v>
      </c>
      <c r="AD2" s="4" t="s">
        <v>58</v>
      </c>
      <c r="AE2" s="4" t="s">
        <v>60</v>
      </c>
      <c r="AF2" s="4" t="s">
        <v>21</v>
      </c>
      <c r="AG2" s="4" t="s">
        <v>22</v>
      </c>
      <c r="AH2" s="4" t="s">
        <v>23</v>
      </c>
      <c r="AI2" s="4" t="s">
        <v>57</v>
      </c>
      <c r="AJ2" s="4" t="s">
        <v>59</v>
      </c>
      <c r="AK2" s="4" t="s">
        <v>24</v>
      </c>
      <c r="AL2" s="4" t="s">
        <v>48</v>
      </c>
      <c r="AM2" s="4" t="s">
        <v>91</v>
      </c>
      <c r="AN2" s="4" t="s">
        <v>25</v>
      </c>
      <c r="AO2" s="4" t="s">
        <v>61</v>
      </c>
      <c r="AP2" s="4" t="s">
        <v>62</v>
      </c>
      <c r="AQ2" s="4" t="s">
        <v>26</v>
      </c>
      <c r="AR2" s="4" t="s">
        <v>27</v>
      </c>
      <c r="AS2" s="6" t="s">
        <v>81</v>
      </c>
      <c r="AT2" s="6" t="s">
        <v>82</v>
      </c>
      <c r="AV2" s="4" t="s">
        <v>28</v>
      </c>
      <c r="AW2" s="4" t="s">
        <v>29</v>
      </c>
      <c r="AY2" s="4" t="s">
        <v>63</v>
      </c>
      <c r="AZ2" s="4" t="s">
        <v>64</v>
      </c>
      <c r="BA2" s="4" t="s">
        <v>65</v>
      </c>
    </row>
    <row r="3" spans="2:53" s="7" customFormat="1" ht="14.25" customHeight="1">
      <c r="B3" s="7" t="s">
        <v>13</v>
      </c>
      <c r="C3" s="7" t="s">
        <v>13</v>
      </c>
      <c r="D3" s="7" t="s">
        <v>13</v>
      </c>
      <c r="E3" s="7" t="s">
        <v>13</v>
      </c>
      <c r="F3" s="7" t="s">
        <v>13</v>
      </c>
      <c r="G3" s="7" t="s">
        <v>13</v>
      </c>
      <c r="H3" s="7" t="s">
        <v>13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8" t="s">
        <v>13</v>
      </c>
      <c r="V3" s="7" t="s">
        <v>13</v>
      </c>
      <c r="W3" s="7" t="s">
        <v>13</v>
      </c>
      <c r="X3" s="7" t="s">
        <v>13</v>
      </c>
      <c r="Y3" s="7" t="s">
        <v>13</v>
      </c>
      <c r="Z3" s="7" t="s">
        <v>13</v>
      </c>
      <c r="AA3" s="7" t="s">
        <v>13</v>
      </c>
      <c r="AB3" s="7" t="s">
        <v>13</v>
      </c>
      <c r="AC3" s="7" t="s">
        <v>13</v>
      </c>
      <c r="AD3" s="7" t="s">
        <v>13</v>
      </c>
      <c r="AE3" s="7" t="s">
        <v>13</v>
      </c>
      <c r="AF3" s="7" t="s">
        <v>13</v>
      </c>
      <c r="AG3" s="7" t="s">
        <v>13</v>
      </c>
      <c r="AH3" s="7" t="s">
        <v>13</v>
      </c>
      <c r="AI3" s="7" t="s">
        <v>13</v>
      </c>
      <c r="AJ3" s="7" t="s">
        <v>13</v>
      </c>
      <c r="AK3" s="7" t="s">
        <v>13</v>
      </c>
      <c r="AL3" s="7" t="s">
        <v>13</v>
      </c>
      <c r="AM3" s="7" t="s">
        <v>13</v>
      </c>
      <c r="AN3" s="7" t="s">
        <v>13</v>
      </c>
      <c r="AO3" s="7" t="s">
        <v>13</v>
      </c>
      <c r="AP3" s="7" t="s">
        <v>13</v>
      </c>
      <c r="AQ3" s="7" t="s">
        <v>13</v>
      </c>
      <c r="AR3" s="7" t="s">
        <v>13</v>
      </c>
      <c r="AS3" s="9" t="s">
        <v>13</v>
      </c>
      <c r="AT3" s="9" t="s">
        <v>83</v>
      </c>
      <c r="AV3" s="7" t="s">
        <v>49</v>
      </c>
      <c r="AW3" s="7" t="s">
        <v>49</v>
      </c>
      <c r="AY3" s="7" t="s">
        <v>66</v>
      </c>
      <c r="AZ3" s="7" t="s">
        <v>66</v>
      </c>
      <c r="BA3" s="7" t="s">
        <v>66</v>
      </c>
    </row>
    <row r="4" spans="1:53" s="10" customFormat="1" ht="15" customHeight="1" thickBot="1">
      <c r="A4" s="10" t="s">
        <v>147</v>
      </c>
      <c r="B4" s="10" t="s">
        <v>101</v>
      </c>
      <c r="C4" s="10" t="s">
        <v>102</v>
      </c>
      <c r="D4" s="10" t="s">
        <v>103</v>
      </c>
      <c r="E4" s="10" t="s">
        <v>104</v>
      </c>
      <c r="F4" s="10" t="s">
        <v>105</v>
      </c>
      <c r="G4" s="10" t="s">
        <v>106</v>
      </c>
      <c r="H4" s="10" t="s">
        <v>107</v>
      </c>
      <c r="I4" s="10" t="s">
        <v>108</v>
      </c>
      <c r="J4" s="10" t="s">
        <v>109</v>
      </c>
      <c r="K4" s="10" t="s">
        <v>110</v>
      </c>
      <c r="L4" s="10" t="s">
        <v>111</v>
      </c>
      <c r="M4" s="10" t="s">
        <v>112</v>
      </c>
      <c r="N4" s="10" t="s">
        <v>113</v>
      </c>
      <c r="O4" s="10" t="s">
        <v>114</v>
      </c>
      <c r="P4" s="10" t="s">
        <v>115</v>
      </c>
      <c r="Q4" s="10" t="s">
        <v>116</v>
      </c>
      <c r="R4" s="10" t="s">
        <v>105</v>
      </c>
      <c r="S4" s="10" t="s">
        <v>113</v>
      </c>
      <c r="T4" s="10" t="s">
        <v>117</v>
      </c>
      <c r="U4" s="10" t="s">
        <v>118</v>
      </c>
      <c r="V4" s="11" t="s">
        <v>119</v>
      </c>
      <c r="W4" s="10" t="s">
        <v>120</v>
      </c>
      <c r="X4" s="10" t="s">
        <v>121</v>
      </c>
      <c r="Y4" s="10" t="s">
        <v>122</v>
      </c>
      <c r="Z4" s="10" t="s">
        <v>123</v>
      </c>
      <c r="AA4" s="10" t="s">
        <v>124</v>
      </c>
      <c r="AB4" s="10" t="s">
        <v>125</v>
      </c>
      <c r="AC4" s="10" t="s">
        <v>126</v>
      </c>
      <c r="AD4" s="10" t="s">
        <v>127</v>
      </c>
      <c r="AE4" s="10" t="s">
        <v>128</v>
      </c>
      <c r="AF4" s="10" t="s">
        <v>129</v>
      </c>
      <c r="AG4" s="10" t="s">
        <v>130</v>
      </c>
      <c r="AH4" s="10" t="s">
        <v>131</v>
      </c>
      <c r="AI4" s="10" t="s">
        <v>132</v>
      </c>
      <c r="AJ4" s="10" t="s">
        <v>133</v>
      </c>
      <c r="AK4" s="10" t="s">
        <v>134</v>
      </c>
      <c r="AL4" s="10" t="s">
        <v>135</v>
      </c>
      <c r="AM4" s="10" t="s">
        <v>136</v>
      </c>
      <c r="AN4" s="10" t="s">
        <v>137</v>
      </c>
      <c r="AO4" s="10" t="s">
        <v>138</v>
      </c>
      <c r="AP4" s="10" t="s">
        <v>139</v>
      </c>
      <c r="AQ4" s="10" t="s">
        <v>140</v>
      </c>
      <c r="AR4" s="10" t="s">
        <v>141</v>
      </c>
      <c r="AT4" s="12"/>
      <c r="AU4" s="12"/>
      <c r="AV4" s="10" t="s">
        <v>142</v>
      </c>
      <c r="AW4" s="10" t="s">
        <v>143</v>
      </c>
      <c r="AY4" s="10" t="s">
        <v>144</v>
      </c>
      <c r="AZ4" s="10" t="s">
        <v>145</v>
      </c>
      <c r="BA4" s="10" t="s">
        <v>146</v>
      </c>
    </row>
    <row r="5" spans="1:53" s="13" customFormat="1" ht="12" customHeight="1">
      <c r="A5" s="13" t="s">
        <v>70</v>
      </c>
      <c r="B5" s="13" t="s">
        <v>89</v>
      </c>
      <c r="C5" s="13" t="s">
        <v>78</v>
      </c>
      <c r="D5" s="13" t="s">
        <v>78</v>
      </c>
      <c r="E5" s="13" t="s">
        <v>78</v>
      </c>
      <c r="F5" s="13" t="s">
        <v>78</v>
      </c>
      <c r="G5" s="13" t="s">
        <v>78</v>
      </c>
      <c r="H5" s="13" t="s">
        <v>78</v>
      </c>
      <c r="I5" s="13" t="s">
        <v>78</v>
      </c>
      <c r="J5" s="13" t="s">
        <v>78</v>
      </c>
      <c r="K5" s="13" t="s">
        <v>78</v>
      </c>
      <c r="L5" s="13" t="s">
        <v>78</v>
      </c>
      <c r="M5" s="13" t="s">
        <v>78</v>
      </c>
      <c r="N5" s="13" t="s">
        <v>78</v>
      </c>
      <c r="O5" s="13" t="s">
        <v>78</v>
      </c>
      <c r="P5" s="13" t="s">
        <v>78</v>
      </c>
      <c r="Q5" s="13" t="s">
        <v>78</v>
      </c>
      <c r="R5" s="13" t="s">
        <v>71</v>
      </c>
      <c r="S5" s="13" t="s">
        <v>71</v>
      </c>
      <c r="T5" s="13" t="s">
        <v>71</v>
      </c>
      <c r="U5" s="14" t="s">
        <v>71</v>
      </c>
      <c r="V5" s="13" t="s">
        <v>71</v>
      </c>
      <c r="W5" s="13" t="s">
        <v>71</v>
      </c>
      <c r="X5" s="13" t="s">
        <v>71</v>
      </c>
      <c r="Y5" s="13" t="s">
        <v>71</v>
      </c>
      <c r="Z5" s="13" t="s">
        <v>71</v>
      </c>
      <c r="AA5" s="13" t="s">
        <v>71</v>
      </c>
      <c r="AB5" s="13" t="s">
        <v>71</v>
      </c>
      <c r="AC5" s="13" t="s">
        <v>71</v>
      </c>
      <c r="AD5" s="13" t="s">
        <v>71</v>
      </c>
      <c r="AE5" s="13" t="s">
        <v>71</v>
      </c>
      <c r="AF5" s="13" t="s">
        <v>71</v>
      </c>
      <c r="AG5" s="13" t="s">
        <v>71</v>
      </c>
      <c r="AH5" s="13" t="s">
        <v>71</v>
      </c>
      <c r="AI5" s="13" t="s">
        <v>71</v>
      </c>
      <c r="AJ5" s="13" t="s">
        <v>71</v>
      </c>
      <c r="AK5" s="13" t="s">
        <v>71</v>
      </c>
      <c r="AL5" s="13" t="s">
        <v>71</v>
      </c>
      <c r="AM5" s="13" t="s">
        <v>71</v>
      </c>
      <c r="AN5" s="13" t="s">
        <v>71</v>
      </c>
      <c r="AO5" s="13" t="s">
        <v>71</v>
      </c>
      <c r="AP5" s="13" t="s">
        <v>71</v>
      </c>
      <c r="AQ5" s="13" t="s">
        <v>71</v>
      </c>
      <c r="AR5" s="13" t="s">
        <v>71</v>
      </c>
      <c r="AS5" s="15"/>
      <c r="AT5" s="15"/>
      <c r="AV5" s="13" t="s">
        <v>71</v>
      </c>
      <c r="AW5" s="13" t="s">
        <v>71</v>
      </c>
      <c r="AY5" s="13" t="s">
        <v>71</v>
      </c>
      <c r="AZ5" s="13" t="s">
        <v>71</v>
      </c>
      <c r="BA5" s="13" t="s">
        <v>71</v>
      </c>
    </row>
    <row r="6" spans="21:46" s="13" customFormat="1" ht="12.75" customHeight="1">
      <c r="U6" s="14"/>
      <c r="AS6" s="15"/>
      <c r="AT6" s="15"/>
    </row>
    <row r="7" spans="1:53" s="13" customFormat="1" ht="12.75">
      <c r="A7" s="13" t="s">
        <v>92</v>
      </c>
      <c r="B7" s="13" t="s">
        <v>51</v>
      </c>
      <c r="C7" s="13" t="s">
        <v>51</v>
      </c>
      <c r="D7" s="13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72</v>
      </c>
      <c r="J7" s="13" t="s">
        <v>72</v>
      </c>
      <c r="K7" s="13" t="s">
        <v>72</v>
      </c>
      <c r="L7" s="13" t="s">
        <v>72</v>
      </c>
      <c r="M7" s="13" t="s">
        <v>72</v>
      </c>
      <c r="N7" s="13" t="s">
        <v>72</v>
      </c>
      <c r="O7" s="13" t="s">
        <v>72</v>
      </c>
      <c r="P7" s="13" t="s">
        <v>72</v>
      </c>
      <c r="Q7" s="13" t="s">
        <v>72</v>
      </c>
      <c r="R7" s="13" t="s">
        <v>51</v>
      </c>
      <c r="S7" s="13" t="s">
        <v>72</v>
      </c>
      <c r="T7" s="13" t="s">
        <v>72</v>
      </c>
      <c r="U7" s="14" t="s">
        <v>98</v>
      </c>
      <c r="V7" s="13" t="s">
        <v>99</v>
      </c>
      <c r="W7" s="13" t="s">
        <v>75</v>
      </c>
      <c r="X7" s="13" t="s">
        <v>75</v>
      </c>
      <c r="Y7" s="13" t="s">
        <v>93</v>
      </c>
      <c r="Z7" s="13" t="s">
        <v>93</v>
      </c>
      <c r="AA7" s="13" t="s">
        <v>72</v>
      </c>
      <c r="AB7" s="13" t="s">
        <v>72</v>
      </c>
      <c r="AC7" s="13" t="s">
        <v>72</v>
      </c>
      <c r="AD7" s="13" t="s">
        <v>75</v>
      </c>
      <c r="AE7" s="13" t="s">
        <v>68</v>
      </c>
      <c r="AF7" s="13" t="s">
        <v>94</v>
      </c>
      <c r="AG7" s="13" t="s">
        <v>69</v>
      </c>
      <c r="AH7" s="13" t="s">
        <v>67</v>
      </c>
      <c r="AI7" s="13" t="s">
        <v>67</v>
      </c>
      <c r="AJ7" s="13" t="s">
        <v>67</v>
      </c>
      <c r="AK7" s="13" t="s">
        <v>72</v>
      </c>
      <c r="AL7" s="13" t="s">
        <v>72</v>
      </c>
      <c r="AM7" s="13" t="s">
        <v>72</v>
      </c>
      <c r="AN7" s="13" t="s">
        <v>95</v>
      </c>
      <c r="AO7" s="13" t="s">
        <v>95</v>
      </c>
      <c r="AP7" s="13" t="s">
        <v>95</v>
      </c>
      <c r="AQ7" s="13" t="s">
        <v>76</v>
      </c>
      <c r="AR7" s="13" t="s">
        <v>76</v>
      </c>
      <c r="AS7" s="15"/>
      <c r="AT7" s="15"/>
      <c r="AV7" s="13" t="s">
        <v>51</v>
      </c>
      <c r="AW7" s="13" t="s">
        <v>51</v>
      </c>
      <c r="AY7" s="13" t="s">
        <v>51</v>
      </c>
      <c r="AZ7" s="13" t="s">
        <v>51</v>
      </c>
      <c r="BA7" s="13" t="s">
        <v>51</v>
      </c>
    </row>
    <row r="8" spans="2:53" s="13" customFormat="1" ht="12.75">
      <c r="B8" s="13" t="s">
        <v>52</v>
      </c>
      <c r="C8" s="13" t="s">
        <v>74</v>
      </c>
      <c r="D8" s="13" t="s">
        <v>74</v>
      </c>
      <c r="E8" s="13" t="s">
        <v>74</v>
      </c>
      <c r="F8" s="13" t="s">
        <v>74</v>
      </c>
      <c r="G8" s="13" t="s">
        <v>74</v>
      </c>
      <c r="H8" s="13" t="s">
        <v>74</v>
      </c>
      <c r="I8" s="13" t="s">
        <v>97</v>
      </c>
      <c r="J8" s="13" t="s">
        <v>97</v>
      </c>
      <c r="K8" s="13" t="s">
        <v>97</v>
      </c>
      <c r="L8" s="13" t="s">
        <v>97</v>
      </c>
      <c r="M8" s="13" t="s">
        <v>97</v>
      </c>
      <c r="N8" s="13" t="s">
        <v>97</v>
      </c>
      <c r="O8" s="13" t="s">
        <v>97</v>
      </c>
      <c r="P8" s="13" t="s">
        <v>97</v>
      </c>
      <c r="Q8" s="13" t="s">
        <v>97</v>
      </c>
      <c r="R8" s="13" t="s">
        <v>74</v>
      </c>
      <c r="S8" s="13" t="s">
        <v>97</v>
      </c>
      <c r="T8" s="13" t="s">
        <v>97</v>
      </c>
      <c r="U8" s="14" t="s">
        <v>74</v>
      </c>
      <c r="V8" s="13" t="s">
        <v>74</v>
      </c>
      <c r="W8" s="13" t="s">
        <v>74</v>
      </c>
      <c r="X8" s="13" t="s">
        <v>74</v>
      </c>
      <c r="Y8" s="13" t="s">
        <v>45</v>
      </c>
      <c r="Z8" s="13" t="s">
        <v>45</v>
      </c>
      <c r="AA8" s="13" t="s">
        <v>73</v>
      </c>
      <c r="AB8" s="13" t="s">
        <v>73</v>
      </c>
      <c r="AC8" s="13" t="s">
        <v>73</v>
      </c>
      <c r="AD8" s="13" t="s">
        <v>74</v>
      </c>
      <c r="AK8" s="13" t="s">
        <v>73</v>
      </c>
      <c r="AL8" s="13" t="s">
        <v>73</v>
      </c>
      <c r="AM8" s="13" t="s">
        <v>73</v>
      </c>
      <c r="AN8" s="13" t="s">
        <v>96</v>
      </c>
      <c r="AO8" s="13" t="s">
        <v>96</v>
      </c>
      <c r="AP8" s="13" t="s">
        <v>96</v>
      </c>
      <c r="AQ8" s="13" t="s">
        <v>77</v>
      </c>
      <c r="AR8" s="13" t="s">
        <v>77</v>
      </c>
      <c r="AS8" s="15"/>
      <c r="AT8" s="15"/>
      <c r="AV8" s="13" t="s">
        <v>52</v>
      </c>
      <c r="AW8" s="13" t="s">
        <v>52</v>
      </c>
      <c r="AY8" s="13" t="s">
        <v>52</v>
      </c>
      <c r="AZ8" s="13" t="s">
        <v>52</v>
      </c>
      <c r="BA8" s="13" t="s">
        <v>52</v>
      </c>
    </row>
    <row r="9" spans="2:46" s="4" customFormat="1" ht="12" customHeight="1">
      <c r="B9" s="5"/>
      <c r="U9" s="5"/>
      <c r="AS9" s="6"/>
      <c r="AT9" s="6"/>
    </row>
    <row r="10" spans="1:53" s="7" customFormat="1" ht="12.75">
      <c r="A10" s="7" t="s">
        <v>0</v>
      </c>
      <c r="B10" s="8" t="s">
        <v>89</v>
      </c>
      <c r="C10" s="7">
        <v>52.4954</v>
      </c>
      <c r="D10" s="7">
        <v>52.7316</v>
      </c>
      <c r="E10" s="7">
        <v>52.5994</v>
      </c>
      <c r="F10" s="7">
        <v>52.5787</v>
      </c>
      <c r="G10" s="7">
        <v>52.5675</v>
      </c>
      <c r="H10" s="7">
        <v>52.4528</v>
      </c>
      <c r="I10" s="7">
        <v>50.5573</v>
      </c>
      <c r="J10" s="7">
        <v>50.5238</v>
      </c>
      <c r="K10" s="7">
        <v>50.6943</v>
      </c>
      <c r="L10" s="7">
        <v>50.0364</v>
      </c>
      <c r="M10" s="7">
        <v>50.7676</v>
      </c>
      <c r="N10" s="7">
        <v>50.6401</v>
      </c>
      <c r="O10" s="7">
        <v>50.7405</v>
      </c>
      <c r="P10" s="7">
        <v>50.7389</v>
      </c>
      <c r="Q10" s="7">
        <v>50.621</v>
      </c>
      <c r="R10" s="7">
        <v>53.57173206532425</v>
      </c>
      <c r="S10" s="7">
        <v>51.255864479818456</v>
      </c>
      <c r="T10" s="7">
        <v>51.531797556031876</v>
      </c>
      <c r="U10" s="8">
        <v>52.784544970849375</v>
      </c>
      <c r="V10" s="7">
        <v>52.55027156399536</v>
      </c>
      <c r="W10" s="7">
        <v>52.64542576841288</v>
      </c>
      <c r="X10" s="7">
        <v>52.81403266505552</v>
      </c>
      <c r="Y10" s="7">
        <v>51.56243525898908</v>
      </c>
      <c r="Z10" s="7">
        <v>54.126044326363214</v>
      </c>
      <c r="AA10" s="7">
        <v>51.93190965382867</v>
      </c>
      <c r="AB10" s="7">
        <v>51.158578382364176</v>
      </c>
      <c r="AC10" s="7">
        <v>51.525016044544145</v>
      </c>
      <c r="AD10" s="7">
        <v>56.143564138372426</v>
      </c>
      <c r="AE10" s="7">
        <v>52.978426684384964</v>
      </c>
      <c r="AF10" s="7">
        <v>50.60677419102126</v>
      </c>
      <c r="AG10" s="7">
        <v>49.9417806650939</v>
      </c>
      <c r="AH10" s="7">
        <v>52.28449723850986</v>
      </c>
      <c r="AI10" s="7">
        <v>49.49296231666456</v>
      </c>
      <c r="AJ10" s="7">
        <v>52.604946529773514</v>
      </c>
      <c r="AK10" s="7">
        <v>51.459178427362936</v>
      </c>
      <c r="AL10" s="7">
        <v>50.8251056746052</v>
      </c>
      <c r="AM10" s="7">
        <v>52.19473824075817</v>
      </c>
      <c r="AN10" s="7">
        <v>50.41182285086725</v>
      </c>
      <c r="AO10" s="7">
        <v>51.83854355177754</v>
      </c>
      <c r="AP10" s="7">
        <v>52.770799251984585</v>
      </c>
      <c r="AQ10" s="7">
        <v>50.2097454753263</v>
      </c>
      <c r="AR10" s="7">
        <v>50.57793405202975</v>
      </c>
      <c r="AS10" s="9">
        <f>AVERAGE(C10:AR10)</f>
        <v>51.7272326672407</v>
      </c>
      <c r="AT10" s="9">
        <f>STDEV(C10:AR10)</f>
        <v>1.2987023883177478</v>
      </c>
      <c r="AV10" s="7">
        <v>54.22565048796163</v>
      </c>
      <c r="AW10" s="7">
        <v>54.01667357920246</v>
      </c>
      <c r="AY10" s="7">
        <v>60.681925745690464</v>
      </c>
      <c r="AZ10" s="7">
        <v>57.91665730250723</v>
      </c>
      <c r="BA10" s="7">
        <v>57.19417487599396</v>
      </c>
    </row>
    <row r="11" spans="1:53" s="7" customFormat="1" ht="12.75">
      <c r="A11" s="16" t="s">
        <v>1</v>
      </c>
      <c r="B11" s="8" t="s">
        <v>89</v>
      </c>
      <c r="C11" s="7">
        <v>0.9716</v>
      </c>
      <c r="D11" s="7">
        <v>0.9782</v>
      </c>
      <c r="E11" s="7">
        <v>0.9672</v>
      </c>
      <c r="F11" s="7">
        <v>0.9614</v>
      </c>
      <c r="G11" s="7">
        <v>1.0104</v>
      </c>
      <c r="H11" s="7">
        <v>0.9567</v>
      </c>
      <c r="I11" s="7">
        <v>0.689</v>
      </c>
      <c r="J11" s="7">
        <v>0.6677</v>
      </c>
      <c r="K11" s="7">
        <v>0.6624</v>
      </c>
      <c r="L11" s="7">
        <v>0.6498</v>
      </c>
      <c r="M11" s="7">
        <v>0.6939</v>
      </c>
      <c r="N11" s="7">
        <v>0.666</v>
      </c>
      <c r="O11" s="7">
        <v>0.6714</v>
      </c>
      <c r="P11" s="7">
        <v>0.7382</v>
      </c>
      <c r="Q11" s="7">
        <v>0.6468</v>
      </c>
      <c r="R11" s="7">
        <v>0.9359493925182802</v>
      </c>
      <c r="S11" s="7">
        <v>0.6509357379643934</v>
      </c>
      <c r="T11" s="7">
        <v>0.8528063689239289</v>
      </c>
      <c r="U11" s="8">
        <v>1.3989392777783718</v>
      </c>
      <c r="V11" s="7">
        <v>1.123713902061724</v>
      </c>
      <c r="W11" s="7">
        <v>0.9877474285944106</v>
      </c>
      <c r="X11" s="7">
        <v>0.936757475338937</v>
      </c>
      <c r="Y11" s="7">
        <v>0.8556939878027874</v>
      </c>
      <c r="Z11" s="7">
        <v>1.0278737955998258</v>
      </c>
      <c r="AA11" s="7">
        <v>1.0371320761904856</v>
      </c>
      <c r="AB11" s="7">
        <v>1.022881409333528</v>
      </c>
      <c r="AC11" s="7">
        <v>1.0741133671827496</v>
      </c>
      <c r="AD11" s="7">
        <v>1.3530294901879243</v>
      </c>
      <c r="AE11" s="7">
        <v>0.7695280982150496</v>
      </c>
      <c r="AF11" s="7">
        <v>0.7365465981292285</v>
      </c>
      <c r="AG11" s="7">
        <v>0.784264975462926</v>
      </c>
      <c r="AH11" s="7">
        <v>1.0171135042755095</v>
      </c>
      <c r="AI11" s="7">
        <v>0.8002883812000287</v>
      </c>
      <c r="AJ11" s="7">
        <v>0.9071091526541342</v>
      </c>
      <c r="AK11" s="7">
        <v>1.0577086028373381</v>
      </c>
      <c r="AL11" s="7">
        <v>0.9877841546435692</v>
      </c>
      <c r="AM11" s="7">
        <v>1.0638938004548404</v>
      </c>
      <c r="AN11" s="7">
        <v>0.8252893166217182</v>
      </c>
      <c r="AO11" s="7">
        <v>0.8562839259323639</v>
      </c>
      <c r="AP11" s="7">
        <v>1.0896652500849822</v>
      </c>
      <c r="AQ11" s="7">
        <v>0.36033661619637947</v>
      </c>
      <c r="AR11" s="7">
        <v>0.35722683360826313</v>
      </c>
      <c r="AS11" s="9">
        <f aca="true" t="shared" si="0" ref="AS11:AS33">AVERAGE(C11:AR11)</f>
        <v>0.876221736185564</v>
      </c>
      <c r="AT11" s="9">
        <f aca="true" t="shared" si="1" ref="AT11:AT33">STDEV(C11:AR11)</f>
        <v>0.2152396395321421</v>
      </c>
      <c r="AV11" s="7">
        <v>0.9580591081963536</v>
      </c>
      <c r="AW11" s="7">
        <v>0.9709056597933226</v>
      </c>
      <c r="AY11" s="7">
        <v>1.1422573535936018</v>
      </c>
      <c r="AZ11" s="7">
        <v>1.3143785510520578</v>
      </c>
      <c r="BA11" s="7">
        <v>1.2999510111264332</v>
      </c>
    </row>
    <row r="12" spans="1:53" s="7" customFormat="1" ht="12.75">
      <c r="A12" s="7" t="s">
        <v>2</v>
      </c>
      <c r="B12" s="8" t="s">
        <v>89</v>
      </c>
      <c r="C12" s="7">
        <v>16.3354</v>
      </c>
      <c r="D12" s="7">
        <v>16.6351</v>
      </c>
      <c r="E12" s="7">
        <v>16.5469</v>
      </c>
      <c r="F12" s="7">
        <v>16.356</v>
      </c>
      <c r="G12" s="7">
        <v>16.3098</v>
      </c>
      <c r="H12" s="7">
        <v>16.5982</v>
      </c>
      <c r="I12" s="7">
        <v>16.2759</v>
      </c>
      <c r="J12" s="7">
        <v>15.9412</v>
      </c>
      <c r="K12" s="7">
        <v>16.2925</v>
      </c>
      <c r="L12" s="7">
        <v>16.1154</v>
      </c>
      <c r="M12" s="7">
        <v>16.3454</v>
      </c>
      <c r="N12" s="7">
        <v>16.0107</v>
      </c>
      <c r="O12" s="7">
        <v>16.1967</v>
      </c>
      <c r="P12" s="7">
        <v>16.3498</v>
      </c>
      <c r="Q12" s="7">
        <v>15.856</v>
      </c>
      <c r="R12" s="7">
        <v>16.843191857342063</v>
      </c>
      <c r="S12" s="7">
        <v>16.574746971278792</v>
      </c>
      <c r="T12" s="7">
        <v>17.063903836159163</v>
      </c>
      <c r="U12" s="8">
        <v>16.533728263184262</v>
      </c>
      <c r="V12" s="7">
        <v>16.735469583275147</v>
      </c>
      <c r="W12" s="7">
        <v>17.313914491837004</v>
      </c>
      <c r="X12" s="7">
        <v>17.319751193198815</v>
      </c>
      <c r="Y12" s="7">
        <v>17.076690656737785</v>
      </c>
      <c r="Z12" s="7">
        <v>16.878956181668897</v>
      </c>
      <c r="AA12" s="7">
        <v>17.106789121717007</v>
      </c>
      <c r="AB12" s="7">
        <v>17.119417127226548</v>
      </c>
      <c r="AC12" s="7">
        <v>17.223538509728034</v>
      </c>
      <c r="AD12" s="7">
        <v>15.153533976859228</v>
      </c>
      <c r="AE12" s="7">
        <v>16.531856545855852</v>
      </c>
      <c r="AF12" s="7">
        <v>17.39785158271458</v>
      </c>
      <c r="AG12" s="7">
        <v>17.478197659821337</v>
      </c>
      <c r="AH12" s="7">
        <v>17.190018048820363</v>
      </c>
      <c r="AI12" s="7">
        <v>16.9184674816471</v>
      </c>
      <c r="AJ12" s="7">
        <v>16.416573026371342</v>
      </c>
      <c r="AK12" s="7">
        <v>16.684973004172555</v>
      </c>
      <c r="AL12" s="7">
        <v>16.869950240412393</v>
      </c>
      <c r="AM12" s="7">
        <v>16.27476270327016</v>
      </c>
      <c r="AN12" s="7">
        <v>18.382384224444156</v>
      </c>
      <c r="AO12" s="7">
        <v>17.318757753018954</v>
      </c>
      <c r="AP12" s="7">
        <v>16.9153851108903</v>
      </c>
      <c r="AQ12" s="7">
        <v>16.155995387414897</v>
      </c>
      <c r="AR12" s="7">
        <v>15.915622909250853</v>
      </c>
      <c r="AS12" s="9">
        <f t="shared" si="0"/>
        <v>16.656176844007565</v>
      </c>
      <c r="AT12" s="9">
        <f t="shared" si="1"/>
        <v>0.5700404066981515</v>
      </c>
      <c r="AV12" s="7">
        <v>16.15957851715629</v>
      </c>
      <c r="AW12" s="7">
        <v>16.601951568258677</v>
      </c>
      <c r="AY12" s="7">
        <v>15.42017685218304</v>
      </c>
      <c r="AZ12" s="7">
        <v>15.836269685433416</v>
      </c>
      <c r="BA12" s="7">
        <v>16.12924438427308</v>
      </c>
    </row>
    <row r="13" spans="1:53" s="7" customFormat="1" ht="12.75">
      <c r="A13" s="7" t="s">
        <v>46</v>
      </c>
      <c r="B13" s="8" t="s">
        <v>89</v>
      </c>
      <c r="C13" s="7">
        <v>8.732559</v>
      </c>
      <c r="D13" s="7">
        <v>8.377048020000002</v>
      </c>
      <c r="E13" s="7">
        <v>8.43580496</v>
      </c>
      <c r="F13" s="7">
        <v>8.6362804</v>
      </c>
      <c r="G13" s="7">
        <v>8.75181472</v>
      </c>
      <c r="H13" s="7">
        <v>8.64914754</v>
      </c>
      <c r="I13" s="7">
        <v>7.470589500000001</v>
      </c>
      <c r="J13" s="7">
        <v>7.47229912</v>
      </c>
      <c r="K13" s="7">
        <v>7.24707918</v>
      </c>
      <c r="L13" s="7">
        <v>7.294228700000001</v>
      </c>
      <c r="M13" s="7">
        <v>7.193451100000001</v>
      </c>
      <c r="N13" s="7">
        <v>7.50694142</v>
      </c>
      <c r="O13" s="7">
        <v>7.425959420000001</v>
      </c>
      <c r="P13" s="7">
        <v>8.0950507</v>
      </c>
      <c r="Q13" s="7">
        <v>7.395096280000001</v>
      </c>
      <c r="R13" s="7">
        <v>8.673695901696773</v>
      </c>
      <c r="S13" s="7">
        <v>7.158256998152626</v>
      </c>
      <c r="T13" s="7">
        <v>8.012986339167943</v>
      </c>
      <c r="U13" s="8">
        <v>9.919985724258371</v>
      </c>
      <c r="V13" s="7">
        <v>8.92169727429739</v>
      </c>
      <c r="W13" s="7">
        <v>8.708218640869536</v>
      </c>
      <c r="X13" s="7">
        <v>7.96279483126383</v>
      </c>
      <c r="Y13" s="7">
        <v>7.549786518335441</v>
      </c>
      <c r="Z13" s="7">
        <v>8.099010054555245</v>
      </c>
      <c r="AA13" s="7">
        <v>8.173695963403146</v>
      </c>
      <c r="AB13" s="7">
        <v>8.262346906246648</v>
      </c>
      <c r="AC13" s="7">
        <v>7.98955988625524</v>
      </c>
      <c r="AD13" s="7">
        <v>9.926709655154564</v>
      </c>
      <c r="AE13" s="7">
        <v>7.749614737813863</v>
      </c>
      <c r="AF13" s="7">
        <v>6.7601503454625895</v>
      </c>
      <c r="AG13" s="7">
        <v>7.735883336881977</v>
      </c>
      <c r="AH13" s="7">
        <v>7.610416337751293</v>
      </c>
      <c r="AI13" s="7">
        <v>7.832036425411353</v>
      </c>
      <c r="AJ13" s="7">
        <v>8.7630261212629</v>
      </c>
      <c r="AK13" s="7">
        <v>8.678943157678411</v>
      </c>
      <c r="AL13" s="7">
        <v>8.033916161551952</v>
      </c>
      <c r="AM13" s="7">
        <v>8.785095281548038</v>
      </c>
      <c r="AN13" s="7">
        <v>6.766500290567325</v>
      </c>
      <c r="AO13" s="7">
        <v>7.812819534868947</v>
      </c>
      <c r="AP13" s="7">
        <v>9.243066494865408</v>
      </c>
      <c r="AQ13" s="7">
        <v>6.961496967515251</v>
      </c>
      <c r="AR13" s="7">
        <v>6.805225362474144</v>
      </c>
      <c r="AS13" s="9">
        <f t="shared" si="0"/>
        <v>8.03762584069786</v>
      </c>
      <c r="AT13" s="9">
        <f t="shared" si="1"/>
        <v>0.7772041872708778</v>
      </c>
      <c r="AV13" s="7">
        <v>8.783026899941007</v>
      </c>
      <c r="AW13" s="7">
        <v>8.616014610189994</v>
      </c>
      <c r="AY13" s="7">
        <v>7.970144795055362</v>
      </c>
      <c r="AZ13" s="7">
        <v>9.124840496827058</v>
      </c>
      <c r="BA13" s="7">
        <v>8.898297660809153</v>
      </c>
    </row>
    <row r="14" spans="1:53" s="7" customFormat="1" ht="12.75">
      <c r="A14" s="7" t="s">
        <v>4</v>
      </c>
      <c r="B14" s="8" t="s">
        <v>89</v>
      </c>
      <c r="C14" s="7">
        <v>0.1589</v>
      </c>
      <c r="D14" s="7">
        <v>0.1443</v>
      </c>
      <c r="E14" s="7">
        <v>0.1466</v>
      </c>
      <c r="F14" s="7">
        <v>0.153</v>
      </c>
      <c r="G14" s="7">
        <v>0.152</v>
      </c>
      <c r="H14" s="7">
        <v>0.1498</v>
      </c>
      <c r="I14" s="7">
        <v>0.1333</v>
      </c>
      <c r="J14" s="7">
        <v>0.1315</v>
      </c>
      <c r="K14" s="7">
        <v>0.1273</v>
      </c>
      <c r="L14" s="7">
        <v>0.1279</v>
      </c>
      <c r="M14" s="7">
        <v>0.1203</v>
      </c>
      <c r="N14" s="7">
        <v>0.1342</v>
      </c>
      <c r="O14" s="7">
        <v>0.1248</v>
      </c>
      <c r="P14" s="7">
        <v>0.1574</v>
      </c>
      <c r="Q14" s="7">
        <v>0.1299</v>
      </c>
      <c r="R14" s="7">
        <v>0.1535551017665302</v>
      </c>
      <c r="S14" s="7">
        <v>0.13069379510147272</v>
      </c>
      <c r="T14" s="7">
        <v>0.1412207364047864</v>
      </c>
      <c r="U14" s="8">
        <v>0.13762952203410433</v>
      </c>
      <c r="V14" s="7">
        <v>0.11932753457614664</v>
      </c>
      <c r="W14" s="7">
        <v>0.15282285239976862</v>
      </c>
      <c r="X14" s="7">
        <v>0.14324338476049675</v>
      </c>
      <c r="Y14" s="7">
        <v>0.10451767355999794</v>
      </c>
      <c r="Z14" s="7">
        <v>0.11850363326632862</v>
      </c>
      <c r="AA14" s="7">
        <v>0.14399176353372053</v>
      </c>
      <c r="AB14" s="7">
        <v>0.14982386275248258</v>
      </c>
      <c r="AC14" s="7">
        <v>0.13426288359619812</v>
      </c>
      <c r="AD14" s="7">
        <v>0.16234120559255322</v>
      </c>
      <c r="AE14" s="7">
        <v>0.1322621345847575</v>
      </c>
      <c r="AF14" s="7">
        <v>0.12582154368095033</v>
      </c>
      <c r="AG14" s="7">
        <v>0.17111397824708552</v>
      </c>
      <c r="AH14" s="7">
        <v>0.14065518666364257</v>
      </c>
      <c r="AI14" s="7">
        <v>0.1388475780842754</v>
      </c>
      <c r="AJ14" s="7">
        <v>0.14988364149202876</v>
      </c>
      <c r="AK14" s="7">
        <v>0.15435185748540262</v>
      </c>
      <c r="AL14" s="7">
        <v>0.14377259502530124</v>
      </c>
      <c r="AM14" s="7">
        <v>0.15346423702609752</v>
      </c>
      <c r="AN14" s="7">
        <v>0.1338896368126657</v>
      </c>
      <c r="AO14" s="7">
        <v>0.13708792388698476</v>
      </c>
      <c r="AP14" s="7">
        <v>0.15640733768483134</v>
      </c>
      <c r="AQ14" s="7">
        <v>0.1333195966024333</v>
      </c>
      <c r="AR14" s="7">
        <v>0.13263667912918642</v>
      </c>
      <c r="AS14" s="9">
        <f t="shared" si="0"/>
        <v>0.14015828275595785</v>
      </c>
      <c r="AT14" s="9">
        <f t="shared" si="1"/>
        <v>0.013703069990751646</v>
      </c>
      <c r="AV14" s="7">
        <v>0.14147000957393688</v>
      </c>
      <c r="AW14" s="7">
        <v>0.1541352233431063</v>
      </c>
      <c r="AY14" s="7">
        <v>0.16736748765780526</v>
      </c>
      <c r="AZ14" s="7">
        <v>0.17396548152653524</v>
      </c>
      <c r="BA14" s="7">
        <v>0.1718651342163346</v>
      </c>
    </row>
    <row r="15" spans="1:53" s="8" customFormat="1" ht="12.75">
      <c r="A15" s="8" t="s">
        <v>5</v>
      </c>
      <c r="B15" s="8" t="s">
        <v>89</v>
      </c>
      <c r="C15" s="8">
        <v>5.0016</v>
      </c>
      <c r="D15" s="8">
        <v>4.7782</v>
      </c>
      <c r="E15" s="8">
        <v>4.7408</v>
      </c>
      <c r="F15" s="8">
        <v>4.9539</v>
      </c>
      <c r="G15" s="8">
        <v>4.9172</v>
      </c>
      <c r="H15" s="8">
        <v>4.8797</v>
      </c>
      <c r="I15" s="8">
        <v>7.3478</v>
      </c>
      <c r="J15" s="8">
        <v>8.083</v>
      </c>
      <c r="K15" s="8">
        <v>7.7871</v>
      </c>
      <c r="L15" s="8">
        <v>8.1406</v>
      </c>
      <c r="M15" s="8">
        <v>7.194</v>
      </c>
      <c r="N15" s="8">
        <v>7.9952</v>
      </c>
      <c r="O15" s="8">
        <v>7.2081</v>
      </c>
      <c r="P15" s="8">
        <v>7.231</v>
      </c>
      <c r="Q15" s="8">
        <v>8.3574</v>
      </c>
      <c r="R15" s="8">
        <v>5.061270510661915</v>
      </c>
      <c r="S15" s="8">
        <v>8.076323933982568</v>
      </c>
      <c r="T15" s="8">
        <v>6.342251174855047</v>
      </c>
      <c r="U15" s="8">
        <v>3.8651228465628034</v>
      </c>
      <c r="V15" s="8">
        <v>5.462809377613484</v>
      </c>
      <c r="W15" s="8">
        <v>5.725628749727874</v>
      </c>
      <c r="X15" s="8">
        <v>5.9969683968458245</v>
      </c>
      <c r="Y15" s="8">
        <v>6.266764141425192</v>
      </c>
      <c r="Z15" s="8">
        <v>5.283769293607991</v>
      </c>
      <c r="AA15" s="8">
        <v>5.816893055563198</v>
      </c>
      <c r="AB15" s="8">
        <v>6.441985332507482</v>
      </c>
      <c r="AC15" s="8">
        <v>5.612646231854567</v>
      </c>
      <c r="AD15" s="8">
        <v>4.30038195245119</v>
      </c>
      <c r="AE15" s="8">
        <v>6.768852422740069</v>
      </c>
      <c r="AF15" s="8">
        <v>8.911520256179488</v>
      </c>
      <c r="AG15" s="8">
        <v>6.800576970247901</v>
      </c>
      <c r="AH15" s="8">
        <v>6.519876824808083</v>
      </c>
      <c r="AI15" s="8">
        <v>7.891643760377466</v>
      </c>
      <c r="AJ15" s="8">
        <v>5.962750221268428</v>
      </c>
      <c r="AK15" s="8">
        <v>6.174984861758893</v>
      </c>
      <c r="AL15" s="8">
        <v>6.428534700229852</v>
      </c>
      <c r="AM15" s="8">
        <v>6.620166427924543</v>
      </c>
      <c r="AN15" s="8">
        <v>7.44026674206366</v>
      </c>
      <c r="AO15" s="8">
        <v>6.54841742253714</v>
      </c>
      <c r="AP15" s="8">
        <v>5.167664906795369</v>
      </c>
      <c r="AQ15" s="8">
        <v>9.897930082125715</v>
      </c>
      <c r="AR15" s="8">
        <v>10.168916488938553</v>
      </c>
      <c r="AS15" s="9">
        <f>AVERAGE(C15:AR15)</f>
        <v>6.527869454420342</v>
      </c>
      <c r="AT15" s="9">
        <f t="shared" si="1"/>
        <v>1.462091708198096</v>
      </c>
      <c r="AV15" s="8">
        <v>5.38750989480295</v>
      </c>
      <c r="AW15" s="8">
        <v>5.424814077305458</v>
      </c>
      <c r="AY15" s="8">
        <v>2.1674572586765413</v>
      </c>
      <c r="AZ15" s="8">
        <v>3.2655064763181554</v>
      </c>
      <c r="BA15" s="8">
        <v>3.199828629767004</v>
      </c>
    </row>
    <row r="16" spans="1:53" s="7" customFormat="1" ht="12.75">
      <c r="A16" s="7" t="s">
        <v>6</v>
      </c>
      <c r="B16" s="8" t="s">
        <v>89</v>
      </c>
      <c r="C16" s="7">
        <v>9.6034</v>
      </c>
      <c r="D16" s="7">
        <v>9.6923</v>
      </c>
      <c r="E16" s="7">
        <v>9.7081</v>
      </c>
      <c r="F16" s="7">
        <v>9.5578</v>
      </c>
      <c r="G16" s="7">
        <v>9.3625</v>
      </c>
      <c r="H16" s="7">
        <v>9.7559</v>
      </c>
      <c r="I16" s="7">
        <v>12.8095</v>
      </c>
      <c r="J16" s="7">
        <v>13.0866</v>
      </c>
      <c r="K16" s="7">
        <v>13.3573</v>
      </c>
      <c r="L16" s="7">
        <v>13.4474</v>
      </c>
      <c r="M16" s="7">
        <v>13.057</v>
      </c>
      <c r="N16" s="7">
        <v>12.951</v>
      </c>
      <c r="O16" s="7">
        <v>13.2384</v>
      </c>
      <c r="P16" s="7">
        <v>12.4279</v>
      </c>
      <c r="Q16" s="7">
        <v>13.0404</v>
      </c>
      <c r="R16" s="7">
        <v>9.300559266118354</v>
      </c>
      <c r="S16" s="7">
        <v>12.955264929953564</v>
      </c>
      <c r="T16" s="7">
        <v>11.208612544856134</v>
      </c>
      <c r="U16" s="8">
        <v>8.833093738214785</v>
      </c>
      <c r="V16" s="7">
        <v>9.863579562977979</v>
      </c>
      <c r="W16" s="7">
        <v>10.123181943828786</v>
      </c>
      <c r="X16" s="7">
        <v>11.228568557942653</v>
      </c>
      <c r="Y16" s="7">
        <v>11.73628565933118</v>
      </c>
      <c r="Z16" s="7">
        <v>9.856203191875123</v>
      </c>
      <c r="AA16" s="7">
        <v>10.837128106028295</v>
      </c>
      <c r="AB16" s="7">
        <v>10.986563780401806</v>
      </c>
      <c r="AC16" s="7">
        <v>10.916482674047703</v>
      </c>
      <c r="AD16" s="7">
        <v>4.55992455584407</v>
      </c>
      <c r="AE16" s="7">
        <v>9.802341476815883</v>
      </c>
      <c r="AF16" s="7">
        <v>11.025282525862767</v>
      </c>
      <c r="AG16" s="7">
        <v>12.483457304559032</v>
      </c>
      <c r="AH16" s="7">
        <v>10.547879375611078</v>
      </c>
      <c r="AI16" s="7">
        <v>11.147486683828813</v>
      </c>
      <c r="AJ16" s="7">
        <v>9.49373641545329</v>
      </c>
      <c r="AK16" s="7">
        <v>11.02462443574344</v>
      </c>
      <c r="AL16" s="7">
        <v>11.863349042049965</v>
      </c>
      <c r="AM16" s="7">
        <v>11.48255238768927</v>
      </c>
      <c r="AN16" s="7">
        <v>12.754896207914097</v>
      </c>
      <c r="AO16" s="7">
        <v>11.616285748037875</v>
      </c>
      <c r="AP16" s="7">
        <v>9.861337485935358</v>
      </c>
      <c r="AQ16" s="7">
        <v>14.188773185849366</v>
      </c>
      <c r="AR16" s="7">
        <v>14.224719579078766</v>
      </c>
      <c r="AS16" s="9">
        <f t="shared" si="0"/>
        <v>11.16708738966308</v>
      </c>
      <c r="AT16" s="9">
        <f t="shared" si="1"/>
        <v>1.8362548102249578</v>
      </c>
      <c r="AV16" s="7">
        <v>9.580236591511547</v>
      </c>
      <c r="AW16" s="7">
        <v>9.485957335133381</v>
      </c>
      <c r="AY16" s="7">
        <v>5.475544303182159</v>
      </c>
      <c r="AZ16" s="7">
        <v>6.772947680642637</v>
      </c>
      <c r="BA16" s="7">
        <v>6.723708769377934</v>
      </c>
    </row>
    <row r="17" spans="1:53" s="7" customFormat="1" ht="12.75">
      <c r="A17" s="7" t="s">
        <v>7</v>
      </c>
      <c r="B17" s="8" t="s">
        <v>89</v>
      </c>
      <c r="C17" s="7">
        <v>3.3098</v>
      </c>
      <c r="D17" s="7">
        <v>3.3314</v>
      </c>
      <c r="E17" s="7">
        <v>3.2969</v>
      </c>
      <c r="F17" s="7">
        <v>3.2752</v>
      </c>
      <c r="G17" s="7">
        <v>3.3006</v>
      </c>
      <c r="H17" s="7">
        <v>3.3333</v>
      </c>
      <c r="I17" s="7">
        <v>2.2692</v>
      </c>
      <c r="J17" s="7">
        <v>2.142</v>
      </c>
      <c r="K17" s="7">
        <v>2.142</v>
      </c>
      <c r="L17" s="7">
        <v>2.1402</v>
      </c>
      <c r="M17" s="7">
        <v>2.2891</v>
      </c>
      <c r="N17" s="7">
        <v>2.182</v>
      </c>
      <c r="O17" s="7">
        <v>2.1874</v>
      </c>
      <c r="P17" s="7">
        <v>2.3309</v>
      </c>
      <c r="Q17" s="7">
        <v>2.1203</v>
      </c>
      <c r="R17" s="7">
        <v>3.0658555931483233</v>
      </c>
      <c r="S17" s="7">
        <v>2.174225742218667</v>
      </c>
      <c r="T17" s="7">
        <v>2.5605382630676523</v>
      </c>
      <c r="U17" s="8">
        <v>3.7920141498635207</v>
      </c>
      <c r="V17" s="7">
        <v>3.0243849301571637</v>
      </c>
      <c r="W17" s="7">
        <v>3.124843813398197</v>
      </c>
      <c r="X17" s="7">
        <v>2.9155819488778123</v>
      </c>
      <c r="Y17" s="7">
        <v>3.0618828381452676</v>
      </c>
      <c r="Z17" s="7">
        <v>3.326105239981601</v>
      </c>
      <c r="AA17" s="7">
        <v>3.196515898104402</v>
      </c>
      <c r="AB17" s="7">
        <v>2.886924357295623</v>
      </c>
      <c r="AC17" s="7">
        <v>3.0831551249369897</v>
      </c>
      <c r="AD17" s="7">
        <v>6.621391393587267</v>
      </c>
      <c r="AE17" s="7">
        <v>3.8084447450649073</v>
      </c>
      <c r="AF17" s="7">
        <v>3.6402797309276913</v>
      </c>
      <c r="AG17" s="7">
        <v>2.8458103708138838</v>
      </c>
      <c r="AH17" s="7">
        <v>3.685388835423156</v>
      </c>
      <c r="AI17" s="7">
        <v>3.7973043857614277</v>
      </c>
      <c r="AJ17" s="7">
        <v>3.6389026315276016</v>
      </c>
      <c r="AK17" s="7">
        <v>2.794369344866719</v>
      </c>
      <c r="AL17" s="7">
        <v>2.788982568830358</v>
      </c>
      <c r="AM17" s="7">
        <v>2.8640831987471524</v>
      </c>
      <c r="AN17" s="7">
        <v>2.6903712868136234</v>
      </c>
      <c r="AO17" s="7">
        <v>2.744490787392371</v>
      </c>
      <c r="AP17" s="7">
        <v>3.2167872304176504</v>
      </c>
      <c r="AQ17" s="7">
        <v>1.1734151337942231</v>
      </c>
      <c r="AR17" s="7">
        <v>1.095176833205716</v>
      </c>
      <c r="AS17" s="9">
        <f t="shared" si="0"/>
        <v>2.934941104199261</v>
      </c>
      <c r="AT17" s="9">
        <f t="shared" si="1"/>
        <v>0.8679594746582986</v>
      </c>
      <c r="AV17" s="7">
        <v>2.8332310678938493</v>
      </c>
      <c r="AW17" s="7">
        <v>2.4993863975246127</v>
      </c>
      <c r="AY17" s="7">
        <v>4.638473502459915</v>
      </c>
      <c r="AZ17" s="7">
        <v>3.99424844352592</v>
      </c>
      <c r="BA17" s="7">
        <v>3.991495560236906</v>
      </c>
    </row>
    <row r="18" spans="1:53" s="7" customFormat="1" ht="12.75">
      <c r="A18" s="7" t="s">
        <v>8</v>
      </c>
      <c r="B18" s="8" t="s">
        <v>89</v>
      </c>
      <c r="C18" s="7">
        <v>0.5273</v>
      </c>
      <c r="D18" s="7">
        <v>0.5609</v>
      </c>
      <c r="E18" s="7">
        <v>0.5679</v>
      </c>
      <c r="F18" s="7">
        <v>0.5475</v>
      </c>
      <c r="G18" s="7">
        <v>0.5716</v>
      </c>
      <c r="H18" s="7">
        <v>0.5224</v>
      </c>
      <c r="I18" s="7">
        <v>0.3634</v>
      </c>
      <c r="J18" s="7">
        <v>0.2492</v>
      </c>
      <c r="K18" s="7">
        <v>0.2721</v>
      </c>
      <c r="L18" s="7">
        <v>0.1961</v>
      </c>
      <c r="M18" s="7">
        <v>0.2291</v>
      </c>
      <c r="N18" s="7">
        <v>0.2648</v>
      </c>
      <c r="O18" s="7">
        <v>0.2273</v>
      </c>
      <c r="P18" s="7">
        <v>0.2773</v>
      </c>
      <c r="Q18" s="7">
        <v>0.3191</v>
      </c>
      <c r="R18" s="7">
        <v>0.5305371387839614</v>
      </c>
      <c r="S18" s="7">
        <v>0.2585310425129527</v>
      </c>
      <c r="T18" s="7">
        <v>0.4018509335441012</v>
      </c>
      <c r="U18" s="8">
        <v>0.9686282270018978</v>
      </c>
      <c r="V18" s="7">
        <v>0.24585288845099257</v>
      </c>
      <c r="W18" s="7">
        <v>0.4444146978690723</v>
      </c>
      <c r="X18" s="7">
        <v>0.40660421601360486</v>
      </c>
      <c r="Y18" s="7">
        <v>0.41743391273499286</v>
      </c>
      <c r="Z18" s="7">
        <v>0.36638684674992356</v>
      </c>
      <c r="AA18" s="7">
        <v>0.4725462960791563</v>
      </c>
      <c r="AB18" s="7">
        <v>0.4108678177225675</v>
      </c>
      <c r="AC18" s="7">
        <v>0.4395306550744986</v>
      </c>
      <c r="AD18" s="7">
        <v>0.09404046480074663</v>
      </c>
      <c r="AE18" s="7">
        <v>0.17183281390878308</v>
      </c>
      <c r="AF18" s="7">
        <v>0.13447721078123048</v>
      </c>
      <c r="AG18" s="7">
        <v>0.27480026201248076</v>
      </c>
      <c r="AH18" s="7">
        <v>0.20814341338140074</v>
      </c>
      <c r="AI18" s="7">
        <v>0.08641903309248684</v>
      </c>
      <c r="AJ18" s="7">
        <v>0.3952083704787943</v>
      </c>
      <c r="AK18" s="7">
        <v>0.4112554024546725</v>
      </c>
      <c r="AL18" s="7">
        <v>0.34959965981538343</v>
      </c>
      <c r="AM18" s="7">
        <v>0.29306386352170255</v>
      </c>
      <c r="AN18" s="7">
        <v>0.15651365068937406</v>
      </c>
      <c r="AO18" s="7">
        <v>0.4411577022919796</v>
      </c>
      <c r="AP18" s="7">
        <v>0.668017676863807</v>
      </c>
      <c r="AQ18" s="7">
        <v>0.1280296121127678</v>
      </c>
      <c r="AR18" s="7">
        <v>0.1474115911555001</v>
      </c>
      <c r="AS18" s="9">
        <f t="shared" si="0"/>
        <v>0.3575989380928293</v>
      </c>
      <c r="AT18" s="9">
        <f t="shared" si="1"/>
        <v>0.17725084103744893</v>
      </c>
      <c r="AV18" s="7">
        <v>0.27215426586105107</v>
      </c>
      <c r="AW18" s="7">
        <v>0.4018479499019415</v>
      </c>
      <c r="AY18" s="7">
        <v>0.4142752234678591</v>
      </c>
      <c r="AZ18" s="7">
        <v>0.3367306711091784</v>
      </c>
      <c r="BA18" s="7">
        <v>0.33330362739954933</v>
      </c>
    </row>
    <row r="19" spans="1:53" s="7" customFormat="1" ht="12.75">
      <c r="A19" s="7" t="s">
        <v>9</v>
      </c>
      <c r="B19" s="8" t="s">
        <v>89</v>
      </c>
      <c r="C19" s="7">
        <v>0.1103</v>
      </c>
      <c r="D19" s="7">
        <v>0.1126</v>
      </c>
      <c r="E19" s="7">
        <v>0.1134</v>
      </c>
      <c r="F19" s="7">
        <v>0.1093</v>
      </c>
      <c r="G19" s="7">
        <v>0.1175</v>
      </c>
      <c r="H19" s="7">
        <v>0.1123</v>
      </c>
      <c r="I19" s="7">
        <v>0.0753</v>
      </c>
      <c r="J19" s="7">
        <v>0.0683</v>
      </c>
      <c r="K19" s="7">
        <v>0.0714</v>
      </c>
      <c r="L19" s="7">
        <v>0.0668</v>
      </c>
      <c r="M19" s="7">
        <v>0.0759</v>
      </c>
      <c r="N19" s="7">
        <v>0.0716</v>
      </c>
      <c r="O19" s="7">
        <v>0.0733</v>
      </c>
      <c r="P19" s="7">
        <v>0.0828</v>
      </c>
      <c r="Q19" s="7">
        <v>0.0703</v>
      </c>
      <c r="R19" s="7">
        <v>0.11891418541805014</v>
      </c>
      <c r="S19" s="7">
        <v>0.07352717193703524</v>
      </c>
      <c r="T19" s="7">
        <v>0.09039069280544701</v>
      </c>
      <c r="U19" s="8">
        <v>0.1844863610609952</v>
      </c>
      <c r="V19" s="7">
        <v>0.13209331062063545</v>
      </c>
      <c r="W19" s="7">
        <v>0.11638279252474543</v>
      </c>
      <c r="X19" s="7">
        <v>0.11374978175384101</v>
      </c>
      <c r="Y19" s="7">
        <v>0.11011278209164951</v>
      </c>
      <c r="Z19" s="7">
        <v>0.1184873553080613</v>
      </c>
      <c r="AA19" s="7">
        <v>0.12830829032460622</v>
      </c>
      <c r="AB19" s="7">
        <v>0.13324925159359413</v>
      </c>
      <c r="AC19" s="7">
        <v>0.13122775982799018</v>
      </c>
      <c r="AD19" s="7">
        <v>0.17761571249924848</v>
      </c>
      <c r="AE19" s="7">
        <v>0.08798212054935155</v>
      </c>
      <c r="AF19" s="7">
        <v>0.09068641132696403</v>
      </c>
      <c r="AG19" s="7">
        <v>0.10959835467660384</v>
      </c>
      <c r="AH19" s="7">
        <v>0.13286967655254833</v>
      </c>
      <c r="AI19" s="7">
        <v>0.08058135465446739</v>
      </c>
      <c r="AJ19" s="7">
        <v>0.12687224881312809</v>
      </c>
      <c r="AK19" s="7">
        <v>0.1200852713784297</v>
      </c>
      <c r="AL19" s="7">
        <v>0.10512812116722788</v>
      </c>
      <c r="AM19" s="7">
        <v>0.11587919060252094</v>
      </c>
      <c r="AN19" s="7">
        <v>0.09878266334752156</v>
      </c>
      <c r="AO19" s="7">
        <v>0.10109369300627112</v>
      </c>
      <c r="AP19" s="7">
        <v>0.1388141159362074</v>
      </c>
      <c r="AQ19" s="7">
        <v>0.03190032937088157</v>
      </c>
      <c r="AR19" s="7">
        <v>0.030834593155915257</v>
      </c>
      <c r="AS19" s="9">
        <f t="shared" si="0"/>
        <v>0.10311318076914136</v>
      </c>
      <c r="AT19" s="9">
        <f t="shared" si="1"/>
        <v>0.031482373564876855</v>
      </c>
      <c r="AV19" s="7">
        <v>0.1209879123412402</v>
      </c>
      <c r="AW19" s="7">
        <v>0.12754298222646487</v>
      </c>
      <c r="AY19" s="7">
        <v>0.27817664910885653</v>
      </c>
      <c r="AZ19" s="7">
        <v>0.2374871251158963</v>
      </c>
      <c r="BA19" s="7">
        <v>0.23324292012645687</v>
      </c>
    </row>
    <row r="20" spans="2:46" s="7" customFormat="1" ht="12.75">
      <c r="B20" s="8"/>
      <c r="U20" s="8"/>
      <c r="AS20" s="9"/>
      <c r="AT20" s="9"/>
    </row>
    <row r="21" spans="1:53" s="7" customFormat="1" ht="12.75">
      <c r="A21" s="7" t="s">
        <v>50</v>
      </c>
      <c r="B21" s="8" t="s">
        <v>89</v>
      </c>
      <c r="C21" s="7">
        <v>98.2187</v>
      </c>
      <c r="D21" s="7">
        <v>98.2745</v>
      </c>
      <c r="E21" s="7">
        <v>98.0625</v>
      </c>
      <c r="F21" s="7">
        <v>98.0908</v>
      </c>
      <c r="G21" s="7">
        <v>98.0356</v>
      </c>
      <c r="H21" s="7">
        <v>98.3734</v>
      </c>
      <c r="I21" s="7">
        <v>98.823</v>
      </c>
      <c r="J21" s="7">
        <v>99.198</v>
      </c>
      <c r="K21" s="7">
        <v>99.4605</v>
      </c>
      <c r="L21" s="7">
        <v>99.0272</v>
      </c>
      <c r="M21" s="7">
        <v>98.7666</v>
      </c>
      <c r="N21" s="7">
        <v>99.2584</v>
      </c>
      <c r="O21" s="7">
        <v>98.9207</v>
      </c>
      <c r="P21" s="7">
        <v>99.3307</v>
      </c>
      <c r="Q21" s="7">
        <v>99.3797</v>
      </c>
      <c r="R21" s="7">
        <v>98.2552610127785</v>
      </c>
      <c r="S21" s="7">
        <v>99.30837080292054</v>
      </c>
      <c r="T21" s="7">
        <v>98.20635844581608</v>
      </c>
      <c r="U21" s="8">
        <v>98.41817308080847</v>
      </c>
      <c r="V21" s="7">
        <v>98.17919992802601</v>
      </c>
      <c r="W21" s="7">
        <v>99.34258117946227</v>
      </c>
      <c r="X21" s="7">
        <v>99.83805245105134</v>
      </c>
      <c r="Y21" s="7">
        <v>98.74160342915337</v>
      </c>
      <c r="Z21" s="7">
        <v>99.2013399189762</v>
      </c>
      <c r="AA21" s="7">
        <v>98.84491022477269</v>
      </c>
      <c r="AB21" s="7">
        <v>98.57263822744446</v>
      </c>
      <c r="AC21" s="7">
        <v>98.1295331370481</v>
      </c>
      <c r="AD21" s="7">
        <v>98.49253254534919</v>
      </c>
      <c r="AE21" s="7">
        <v>98.80114177993347</v>
      </c>
      <c r="AF21" s="7">
        <v>99.42939039608676</v>
      </c>
      <c r="AG21" s="7">
        <v>98.62548387781713</v>
      </c>
      <c r="AH21" s="7">
        <v>99.33685844179692</v>
      </c>
      <c r="AI21" s="7">
        <v>98.18603740072197</v>
      </c>
      <c r="AJ21" s="7">
        <v>98.45900835909515</v>
      </c>
      <c r="AK21" s="7">
        <v>98.5604743657388</v>
      </c>
      <c r="AL21" s="7">
        <v>98.39612291833119</v>
      </c>
      <c r="AM21" s="7">
        <v>99.84769933154251</v>
      </c>
      <c r="AN21" s="7">
        <v>99.6607168701414</v>
      </c>
      <c r="AO21" s="7">
        <v>99.41493804275042</v>
      </c>
      <c r="AP21" s="7">
        <v>99.22794486145848</v>
      </c>
      <c r="AQ21" s="7">
        <v>99.24094238630822</v>
      </c>
      <c r="AR21" s="7">
        <v>99.45570492202665</v>
      </c>
      <c r="AS21" s="9">
        <f t="shared" si="0"/>
        <v>98.8426980556513</v>
      </c>
      <c r="AT21" s="9">
        <f t="shared" si="1"/>
        <v>0.5379874362426298</v>
      </c>
      <c r="AV21" s="7">
        <v>98.46190475523984</v>
      </c>
      <c r="AW21" s="7">
        <v>98.2992293828794</v>
      </c>
      <c r="AY21" s="7">
        <v>98.35579917107559</v>
      </c>
      <c r="AZ21" s="7">
        <v>98.97303191405808</v>
      </c>
      <c r="BA21" s="7">
        <v>98.1751125733268</v>
      </c>
    </row>
    <row r="22" spans="1:53" s="17" customFormat="1" ht="12.75">
      <c r="A22" s="17" t="s">
        <v>87</v>
      </c>
      <c r="B22" s="18"/>
      <c r="R22" s="17">
        <v>0.009584664536743157</v>
      </c>
      <c r="S22" s="17">
        <v>0.005877034358033329</v>
      </c>
      <c r="T22" s="17">
        <v>0.009315323707493649</v>
      </c>
      <c r="U22" s="18">
        <v>0.01892346509672065</v>
      </c>
      <c r="V22" s="17">
        <v>0.011102299762095945</v>
      </c>
      <c r="W22" s="17">
        <v>0.01242236024844975</v>
      </c>
      <c r="X22" s="17">
        <v>0.010943912448691081</v>
      </c>
      <c r="Y22" s="17">
        <v>0.013480982185847588</v>
      </c>
      <c r="Z22" s="17">
        <v>0.010614772224686087</v>
      </c>
      <c r="AA22" s="17">
        <v>0.010934393638163146</v>
      </c>
      <c r="AB22" s="17">
        <v>0.01033707865169323</v>
      </c>
      <c r="AC22" s="17">
        <v>0.018602540834850613</v>
      </c>
      <c r="AD22" s="17">
        <v>0.01599200399799917</v>
      </c>
      <c r="AE22" s="17">
        <v>0.025439407955586607</v>
      </c>
      <c r="AF22" s="17">
        <v>0.04207814512666475</v>
      </c>
      <c r="AG22" s="17">
        <v>0.005210800568455655</v>
      </c>
      <c r="AH22" s="17">
        <v>0.0203106332138682</v>
      </c>
      <c r="AI22" s="17">
        <v>0.040219378427783524</v>
      </c>
      <c r="AJ22" s="17">
        <v>0.024193548387091066</v>
      </c>
      <c r="AK22" s="17">
        <v>0.012569832402222071</v>
      </c>
      <c r="AL22" s="17">
        <v>0.010478359908883683</v>
      </c>
      <c r="AM22" s="17">
        <v>0.010458167330688252</v>
      </c>
      <c r="AN22" s="17">
        <v>0.004899559039683746</v>
      </c>
      <c r="AO22" s="17">
        <v>0.005581794761687358</v>
      </c>
      <c r="AP22" s="17">
        <v>0.014155251141551889</v>
      </c>
      <c r="AQ22" s="17">
        <v>0.00593336376084216</v>
      </c>
      <c r="AR22" s="17">
        <v>0.00505514705881181</v>
      </c>
      <c r="AS22" s="19">
        <f t="shared" si="0"/>
        <v>0.014248674843529194</v>
      </c>
      <c r="AT22" s="19">
        <f t="shared" si="1"/>
        <v>0.009534103763915126</v>
      </c>
      <c r="AV22" s="17">
        <v>0.0008547008547140388</v>
      </c>
      <c r="AW22" s="17">
        <v>0.008100810081005244</v>
      </c>
      <c r="AY22" s="17">
        <v>0.016559337626505268</v>
      </c>
      <c r="AZ22" s="17">
        <v>0.017195767195774054</v>
      </c>
      <c r="BA22" s="17">
        <v>0.016894609814967314</v>
      </c>
    </row>
    <row r="23" spans="2:46" s="7" customFormat="1" ht="12.75">
      <c r="B23" s="8"/>
      <c r="U23" s="8"/>
      <c r="AS23" s="9"/>
      <c r="AT23" s="9"/>
    </row>
    <row r="24" spans="1:53" s="8" customFormat="1" ht="12.75">
      <c r="A24" s="8" t="s">
        <v>3</v>
      </c>
      <c r="B24" s="8" t="s">
        <v>89</v>
      </c>
      <c r="C24" s="8">
        <v>50.519715337835926</v>
      </c>
      <c r="D24" s="8">
        <v>50.416447221504306</v>
      </c>
      <c r="E24" s="8">
        <v>50.04526774991383</v>
      </c>
      <c r="F24" s="8">
        <v>50.55730490264227</v>
      </c>
      <c r="G24" s="8">
        <v>50.039203552343814</v>
      </c>
      <c r="H24" s="8">
        <v>50.1428229067622</v>
      </c>
      <c r="I24" s="8">
        <v>63.68034702590812</v>
      </c>
      <c r="J24" s="8">
        <v>65.85075269276413</v>
      </c>
      <c r="K24" s="8">
        <v>65.70014391313302</v>
      </c>
      <c r="L24" s="8">
        <v>66.54930184129405</v>
      </c>
      <c r="M24" s="8">
        <v>64.06453531843646</v>
      </c>
      <c r="N24" s="8">
        <v>65.50027982132951</v>
      </c>
      <c r="O24" s="8">
        <v>63.37442118290504</v>
      </c>
      <c r="P24" s="8">
        <v>61.42504558480696</v>
      </c>
      <c r="Q24" s="8">
        <v>66.82809322798387</v>
      </c>
      <c r="R24" s="8">
        <v>51.01994659155422</v>
      </c>
      <c r="S24" s="8">
        <v>66.82213085646346</v>
      </c>
      <c r="T24" s="8">
        <v>58.556261820773315</v>
      </c>
      <c r="U24" s="8">
        <v>41.02149042438912</v>
      </c>
      <c r="V24" s="8">
        <v>52.22248352676345</v>
      </c>
      <c r="W24" s="8">
        <v>53.99561413979195</v>
      </c>
      <c r="X24" s="8">
        <v>57.345338545761194</v>
      </c>
      <c r="Y24" s="8">
        <v>59.70580451307301</v>
      </c>
      <c r="Z24" s="8">
        <v>53.80211733988912</v>
      </c>
      <c r="AA24" s="8">
        <v>55.95475607658143</v>
      </c>
      <c r="AB24" s="8">
        <v>58.19075648670829</v>
      </c>
      <c r="AC24" s="8">
        <v>55.635147408725786</v>
      </c>
      <c r="AD24" s="8">
        <v>43.60904341066765</v>
      </c>
      <c r="AE24" s="8">
        <v>60.92520660618677</v>
      </c>
      <c r="AF24" s="8">
        <v>70.17783663491055</v>
      </c>
      <c r="AG24" s="8">
        <v>61.078633698663864</v>
      </c>
      <c r="AH24" s="8">
        <v>60.463571528461436</v>
      </c>
      <c r="AI24" s="8">
        <v>64.26909462262657</v>
      </c>
      <c r="AJ24" s="8">
        <v>54.84652277145387</v>
      </c>
      <c r="AK24" s="8">
        <v>55.948879903496994</v>
      </c>
      <c r="AL24" s="8">
        <v>58.82063618559772</v>
      </c>
      <c r="AM24" s="8">
        <v>57.35976752775629</v>
      </c>
      <c r="AN24" s="8">
        <v>66.248851007432</v>
      </c>
      <c r="AO24" s="8">
        <v>59.939345157111056</v>
      </c>
      <c r="AP24" s="8">
        <v>49.95070479951006</v>
      </c>
      <c r="AQ24" s="8">
        <v>71.73616799466086</v>
      </c>
      <c r="AR24" s="8">
        <v>72.73315586150956</v>
      </c>
      <c r="AS24" s="9">
        <f t="shared" si="0"/>
        <v>58.501736850478174</v>
      </c>
      <c r="AT24" s="9">
        <f t="shared" si="1"/>
        <v>7.418238882970861</v>
      </c>
      <c r="AV24" s="8">
        <v>52.26702368924889</v>
      </c>
      <c r="AW24" s="8">
        <v>52.91773036809553</v>
      </c>
      <c r="AY24" s="8">
        <v>32.68059662109214</v>
      </c>
      <c r="AZ24" s="8">
        <v>38.98115143404973</v>
      </c>
      <c r="BA24" s="8">
        <v>39.09592699894314</v>
      </c>
    </row>
    <row r="25" spans="2:46" s="7" customFormat="1" ht="12.75">
      <c r="B25" s="8"/>
      <c r="U25" s="8"/>
      <c r="AS25" s="9"/>
      <c r="AT25" s="9"/>
    </row>
    <row r="26" spans="1:46" s="7" customFormat="1" ht="12.75">
      <c r="A26" s="7" t="s">
        <v>10</v>
      </c>
      <c r="B26" s="8"/>
      <c r="I26" s="7">
        <v>2.0855985752304633</v>
      </c>
      <c r="J26" s="7">
        <v>2.1593177281800036</v>
      </c>
      <c r="K26" s="7">
        <v>2.0899623267528313</v>
      </c>
      <c r="L26" s="7">
        <v>2.161224390874427</v>
      </c>
      <c r="M26" s="7">
        <v>2.050558241348796</v>
      </c>
      <c r="N26" s="7">
        <v>2.1983026121718665</v>
      </c>
      <c r="O26" s="7">
        <v>1.9452223973344303</v>
      </c>
      <c r="P26" s="7">
        <v>2.0779425816993142</v>
      </c>
      <c r="Q26" s="7">
        <v>2.133534313345683</v>
      </c>
      <c r="S26" s="7">
        <v>2.1893680508901525</v>
      </c>
      <c r="U26" s="8"/>
      <c r="AN26" s="7">
        <v>2.5001977393410395</v>
      </c>
      <c r="AQ26" s="7">
        <v>1.182390156299154</v>
      </c>
      <c r="AR26" s="7">
        <v>1.1011704497638777</v>
      </c>
      <c r="AS26" s="9">
        <f>AVERAGE(C26:AR26)</f>
        <v>1.990368427940926</v>
      </c>
      <c r="AT26" s="9">
        <f t="shared" si="1"/>
        <v>0.39757759893826433</v>
      </c>
    </row>
    <row r="27" spans="1:46" s="7" customFormat="1" ht="12.75">
      <c r="A27" s="7" t="s">
        <v>11</v>
      </c>
      <c r="B27" s="8"/>
      <c r="I27" s="7">
        <v>0.6156260779473587</v>
      </c>
      <c r="J27" s="7">
        <v>0.6730982479485473</v>
      </c>
      <c r="K27" s="7">
        <v>0.6420212472684146</v>
      </c>
      <c r="L27" s="7">
        <v>0.6561833516448007</v>
      </c>
      <c r="M27" s="7">
        <v>0.5990269571544075</v>
      </c>
      <c r="N27" s="7">
        <v>0.6709759577023205</v>
      </c>
      <c r="O27" s="7">
        <v>0.5790930273559943</v>
      </c>
      <c r="P27" s="7">
        <v>0.6330424569622488</v>
      </c>
      <c r="Q27" s="7">
        <v>0.6508371427967684</v>
      </c>
      <c r="S27" s="7">
        <v>0.655469154011386</v>
      </c>
      <c r="U27" s="8"/>
      <c r="AN27" s="7">
        <v>0.7362730206366597</v>
      </c>
      <c r="AQ27" s="7">
        <v>0.36309269897269064</v>
      </c>
      <c r="AR27" s="7">
        <v>0.35918184269904796</v>
      </c>
      <c r="AS27" s="9">
        <f t="shared" si="0"/>
        <v>0.6026093217769727</v>
      </c>
      <c r="AT27" s="9">
        <f t="shared" si="1"/>
        <v>0.11377567197948635</v>
      </c>
    </row>
    <row r="28" spans="1:46" s="7" customFormat="1" ht="12.75">
      <c r="A28" s="7" t="s">
        <v>12</v>
      </c>
      <c r="B28" s="8"/>
      <c r="I28" s="7">
        <v>6.622186231950055</v>
      </c>
      <c r="J28" s="7">
        <v>7.532711465956975</v>
      </c>
      <c r="K28" s="7">
        <v>7.00309246384243</v>
      </c>
      <c r="L28" s="7">
        <v>7.365884019744072</v>
      </c>
      <c r="M28" s="7">
        <v>6.094455635812107</v>
      </c>
      <c r="N28" s="7">
        <v>7.563028841891468</v>
      </c>
      <c r="O28" s="7">
        <v>6.322980387320349</v>
      </c>
      <c r="P28" s="7">
        <v>6.953936436569966</v>
      </c>
      <c r="Q28" s="7">
        <v>7.441254380924878</v>
      </c>
      <c r="S28" s="7">
        <v>7.20811039419661</v>
      </c>
      <c r="U28" s="8"/>
      <c r="AN28" s="7">
        <v>5.902425817088022</v>
      </c>
      <c r="AQ28" s="7">
        <v>7.01474290763657</v>
      </c>
      <c r="AR28" s="7">
        <v>6.8424685821788165</v>
      </c>
      <c r="AS28" s="9">
        <f t="shared" si="0"/>
        <v>6.912867505008639</v>
      </c>
      <c r="AT28" s="9">
        <f t="shared" si="1"/>
        <v>0.542134356776127</v>
      </c>
    </row>
    <row r="29" spans="2:46" s="20" customFormat="1" ht="12.75">
      <c r="B29" s="21"/>
      <c r="U29" s="21"/>
      <c r="AS29" s="9"/>
      <c r="AT29" s="9"/>
    </row>
    <row r="30" spans="1:46" s="20" customFormat="1" ht="12.75">
      <c r="A30" s="20" t="s">
        <v>79</v>
      </c>
      <c r="B30" s="21" t="s">
        <v>148</v>
      </c>
      <c r="J30" s="21" t="s">
        <v>85</v>
      </c>
      <c r="R30" s="21"/>
      <c r="T30" s="20" t="s">
        <v>84</v>
      </c>
      <c r="U30" s="21"/>
      <c r="AF30" s="21"/>
      <c r="AR30" s="20" t="s">
        <v>86</v>
      </c>
      <c r="AS30" s="9"/>
      <c r="AT30" s="9"/>
    </row>
    <row r="31" spans="2:46" s="20" customFormat="1" ht="12.75">
      <c r="B31" s="21"/>
      <c r="U31" s="21"/>
      <c r="AS31" s="9"/>
      <c r="AT31" s="9"/>
    </row>
    <row r="32" spans="1:46" s="22" customFormat="1" ht="12.75">
      <c r="A32" s="22" t="s">
        <v>80</v>
      </c>
      <c r="B32" s="23"/>
      <c r="I32" s="22">
        <v>1220.6716551474328</v>
      </c>
      <c r="J32" s="22">
        <v>1218.9237863084982</v>
      </c>
      <c r="K32" s="23">
        <v>1211.6948173746316</v>
      </c>
      <c r="L32" s="22">
        <v>1215.2576363249332</v>
      </c>
      <c r="M32" s="22">
        <v>1211.275202018201</v>
      </c>
      <c r="N32" s="22">
        <v>1220.2073119454697</v>
      </c>
      <c r="O32" s="22">
        <v>1219.1067945297734</v>
      </c>
      <c r="P32" s="22">
        <v>1241.6093845675637</v>
      </c>
      <c r="Q32" s="22">
        <v>1215.180839568379</v>
      </c>
      <c r="S32" s="22">
        <v>1204.904711734508</v>
      </c>
      <c r="U32" s="23"/>
      <c r="AN32" s="22">
        <v>1197.024006857638</v>
      </c>
      <c r="AQ32" s="22">
        <v>1199.357140504385</v>
      </c>
      <c r="AR32" s="22">
        <v>1192.1014755134079</v>
      </c>
      <c r="AS32" s="9">
        <f t="shared" si="0"/>
        <v>1212.8703663380634</v>
      </c>
      <c r="AT32" s="9">
        <f t="shared" si="1"/>
        <v>12.779005067964032</v>
      </c>
    </row>
    <row r="33" spans="1:46" s="10" customFormat="1" ht="13.5" thickBot="1">
      <c r="A33" s="10" t="s">
        <v>53</v>
      </c>
      <c r="B33" s="11"/>
      <c r="I33" s="10">
        <v>0.8469429177213742</v>
      </c>
      <c r="J33" s="10">
        <v>0.8165009375450444</v>
      </c>
      <c r="K33" s="11">
        <v>0.7842681726855671</v>
      </c>
      <c r="L33" s="10">
        <v>0.8196486792521633</v>
      </c>
      <c r="M33" s="10">
        <v>0.776026454537495</v>
      </c>
      <c r="N33" s="10">
        <v>0.8254156756153637</v>
      </c>
      <c r="O33" s="10">
        <v>0.7986993924968544</v>
      </c>
      <c r="P33" s="10">
        <v>0.9450320457709243</v>
      </c>
      <c r="Q33" s="10">
        <v>0.8036036154209676</v>
      </c>
      <c r="S33" s="10">
        <v>0.7477044362837234</v>
      </c>
      <c r="U33" s="11"/>
      <c r="AI33" s="24"/>
      <c r="AJ33" s="24"/>
      <c r="AN33" s="10">
        <v>0.8526401268553115</v>
      </c>
      <c r="AQ33" s="10">
        <v>0.6229376407503895</v>
      </c>
      <c r="AR33" s="10">
        <v>0.5620049862783507</v>
      </c>
      <c r="AS33" s="12">
        <f t="shared" si="0"/>
        <v>0.7847250062471945</v>
      </c>
      <c r="AT33" s="12">
        <f t="shared" si="1"/>
        <v>0.09825325386460901</v>
      </c>
    </row>
    <row r="34" spans="3:5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5"/>
      <c r="AT34" s="25"/>
      <c r="AU34" s="2"/>
      <c r="AV34" s="2"/>
      <c r="AW34" s="2"/>
      <c r="AX34" s="2"/>
      <c r="AY34" s="2"/>
      <c r="AZ34" s="2"/>
      <c r="BA34" s="2"/>
    </row>
    <row r="35" spans="1:21" ht="12.75">
      <c r="A35" s="1" t="s">
        <v>90</v>
      </c>
      <c r="U35" s="1"/>
    </row>
    <row r="36" spans="1:21" ht="12.75">
      <c r="A36" s="1" t="s">
        <v>100</v>
      </c>
      <c r="U36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2011-08-09T14:54:22Z</dcterms:created>
  <dcterms:modified xsi:type="dcterms:W3CDTF">2013-04-03T18:31:08Z</dcterms:modified>
  <cp:category/>
  <cp:version/>
  <cp:contentType/>
  <cp:contentStatus/>
</cp:coreProperties>
</file>